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lina Ivanova\Downloads\"/>
    </mc:Choice>
  </mc:AlternateContent>
  <workbookProtection workbookPassword="CAC0" lockStructure="1"/>
  <bookViews>
    <workbookView xWindow="0" yWindow="0" windowWidth="23040" windowHeight="8784"/>
  </bookViews>
  <sheets>
    <sheet name="Заетост" sheetId="1" r:id="rId1"/>
    <sheet name="КИД 2008" sheetId="2" state="hidden" r:id="rId2"/>
  </sheets>
  <calcPr calcId="162913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Q7" i="1"/>
  <c r="N7" i="1"/>
  <c r="K7" i="1"/>
  <c r="H7" i="1"/>
  <c r="P3" i="1" l="1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32" i="1" l="1"/>
  <c r="E30" i="1"/>
  <c r="E7" i="1" l="1"/>
  <c r="E8" i="1" l="1"/>
  <c r="E9" i="1"/>
  <c r="E29" i="1" l="1"/>
  <c r="E28" i="1"/>
  <c r="E31" i="1" s="1"/>
</calcChain>
</file>

<file path=xl/sharedStrings.xml><?xml version="1.0" encoding="utf-8"?>
<sst xmlns="http://schemas.openxmlformats.org/spreadsheetml/2006/main" count="120" uniqueCount="111">
  <si>
    <t>Длъжност</t>
  </si>
  <si>
    <t>Код по НКПД</t>
  </si>
  <si>
    <t>Размер на месечното възнаграждение</t>
  </si>
  <si>
    <t>Общ брой новоназначени служители</t>
  </si>
  <si>
    <t xml:space="preserve">График за планираното разкриване на работните места </t>
  </si>
  <si>
    <t>Брой новоназначени за годината</t>
  </si>
  <si>
    <t>Месец на назначаването на новите служители</t>
  </si>
  <si>
    <t>Брой на новите работни места</t>
  </si>
  <si>
    <t>Размер на средна месечна работна заплата</t>
  </si>
  <si>
    <t>Създаване и поддържане на заетост в съответствие със Закона за насърчаване на инвестициите и Правилника за прилагането му</t>
  </si>
  <si>
    <t>Tук</t>
  </si>
  <si>
    <t>Месечен размер на осигуровките за сметка на работодателя</t>
  </si>
  <si>
    <t>Размер на осигуровките за сметка на работодателя за 2 години</t>
  </si>
  <si>
    <t>Размер на трудовото възнаграждение на всички служители за 2 години</t>
  </si>
  <si>
    <t>Тук</t>
  </si>
  <si>
    <t>може да откриете информация за кода на икономическа дейност (КИД)</t>
  </si>
  <si>
    <t>може да откриете информация относно кодовете на професиите и длъжностите (НКПД)</t>
  </si>
  <si>
    <t>4-цифрен код по КИД 2008</t>
  </si>
  <si>
    <t>% ТЗПБ</t>
  </si>
  <si>
    <t>Код</t>
  </si>
  <si>
    <t>Наименование на икономическа дейност</t>
  </si>
  <si>
    <t>Вноска</t>
  </si>
  <si>
    <t>Растениевъдство, животновъдство и лов; спомагателни дейности</t>
  </si>
  <si>
    <t>Горско стопанство</t>
  </si>
  <si>
    <t>Рибно стопанство</t>
  </si>
  <si>
    <t>Добив на въглища</t>
  </si>
  <si>
    <t>Добив на нефт и природен газ</t>
  </si>
  <si>
    <t>Добив на метални руди</t>
  </si>
  <si>
    <t>Добив на неметални материали и суровини</t>
  </si>
  <si>
    <t>Спомагателни дейности в добива</t>
  </si>
  <si>
    <t>Производство на хранителни продукти</t>
  </si>
  <si>
    <t>Производство на напитки</t>
  </si>
  <si>
    <t>Производство на тютюневи изделия</t>
  </si>
  <si>
    <t>Производство на текстил и изделия от текстил, без облекло</t>
  </si>
  <si>
    <t>Производство на облекло</t>
  </si>
  <si>
    <t>Обработка на кожи; производство на обувки и други изделия от обработени кожи без косъм</t>
  </si>
  <si>
    <t>Производство на дървен материал и изделия от дървен материал и корк, без мебели; производство на изделия от слама и материали за плетене</t>
  </si>
  <si>
    <t>Производство на хартия, картон и изделия от хартия и картон</t>
  </si>
  <si>
    <t>Печатна дейност и възпроизвеждане на записани носители</t>
  </si>
  <si>
    <t>Производство на кокс и рафинирани нефтопродукти</t>
  </si>
  <si>
    <t>Производство на химични продукти</t>
  </si>
  <si>
    <t>Производство на лекарствени вещества и продукти</t>
  </si>
  <si>
    <t>Производство на изделия от каучук и пластмаси</t>
  </si>
  <si>
    <t>Производство на изделия от други неметални минерални суровини</t>
  </si>
  <si>
    <t>Производство на основни метали</t>
  </si>
  <si>
    <t>Производство на метални изделия, без машини и оборудване</t>
  </si>
  <si>
    <t>Производство на компютърна и комуникационна техника, електронни и оптични продукти</t>
  </si>
  <si>
    <t>Производство на електрически съоръжения</t>
  </si>
  <si>
    <t>Производство на машини и оборудване, с общо и специално предназначение</t>
  </si>
  <si>
    <t>Производство на автомобили, ремаркета и полуремаркета</t>
  </si>
  <si>
    <t>Производство на превозни средства, без автомобили</t>
  </si>
  <si>
    <t>Производство на мебели</t>
  </si>
  <si>
    <t>Производство, некласифицирано другаде</t>
  </si>
  <si>
    <t>Ремонт и инсталиране на машини и оборудване</t>
  </si>
  <si>
    <t>Производство и разпределение на електрическа и топлинна енергия и на газообразни горива</t>
  </si>
  <si>
    <t>Събиране, пречистване и доставяне на води</t>
  </si>
  <si>
    <t>Събиране, отвеждане и пречистване на отпадъчни води</t>
  </si>
  <si>
    <t>Събиране и обезвреждане на отпадъци; рециклиране на материали</t>
  </si>
  <si>
    <t>Възстановяване и други услуги по управление на отпадъци</t>
  </si>
  <si>
    <t>Строителство на сгради</t>
  </si>
  <si>
    <t>Строителство на съоръжения</t>
  </si>
  <si>
    <t>Специализирани строителни дейности</t>
  </si>
  <si>
    <t>Търговия на едро и дребно с автомобили и мотоциклети, техническо обслужване и ремонт</t>
  </si>
  <si>
    <t>Търговия на едро, без търговията с автомобили и мотоциклети</t>
  </si>
  <si>
    <t>Търговия на дребно, без търговията с автомобили и мотоциклети</t>
  </si>
  <si>
    <t>Сухопътен транспорт</t>
  </si>
  <si>
    <t>Воден транспорт</t>
  </si>
  <si>
    <t>Въздушен транспорт</t>
  </si>
  <si>
    <t>Складиране на товари и спомагателни дейности в транспорта</t>
  </si>
  <si>
    <t>Пощенски и куриерски дейности</t>
  </si>
  <si>
    <t>Хотелиерство</t>
  </si>
  <si>
    <t>Ресторантьорство</t>
  </si>
  <si>
    <t>Издателска дейност</t>
  </si>
  <si>
    <t>Производство на филми и телевизионни предавания, звукозаписване и издаване на музика</t>
  </si>
  <si>
    <t>Радио- и телевизионна дейност</t>
  </si>
  <si>
    <t>Далекосъобщения</t>
  </si>
  <si>
    <t>Дейности в областта на информационните технологии</t>
  </si>
  <si>
    <t>Информационни услуги</t>
  </si>
  <si>
    <t>Предоставяне на финансови услуги, без застраховане и допълнително пенсионно осигуряване</t>
  </si>
  <si>
    <t>Застраховане, презастраховане и допълнително пенсионно осигуряване</t>
  </si>
  <si>
    <t>Спомагателни дейности във финансовите услуги и застраховането</t>
  </si>
  <si>
    <t>Операции с недвижими имоти</t>
  </si>
  <si>
    <t>Юридически и счетоводни дейности</t>
  </si>
  <si>
    <t>Дейност на централни офиси; консултантски дейности в областта на управлението</t>
  </si>
  <si>
    <t>Архитектурни и инженерни дейности; технически изпитвания и анализи</t>
  </si>
  <si>
    <t>Научноизследователска и развойна дейност</t>
  </si>
  <si>
    <t>Рекламна дейност и проучване на пазари</t>
  </si>
  <si>
    <t>Други професионални дейности</t>
  </si>
  <si>
    <t>Ветеринарномедицинска дейност</t>
  </si>
  <si>
    <t>Даване под наем и оперативен лизинг</t>
  </si>
  <si>
    <t>Дейности по наемане и предоставяне на работна сила</t>
  </si>
  <si>
    <t>Туристическа агентска и операторска дейност; други дейности, свързани с пътувания и резервации</t>
  </si>
  <si>
    <t>Дейности по охрана и разследване</t>
  </si>
  <si>
    <t>Дейности по обслужване на сгради и озеленяване</t>
  </si>
  <si>
    <t>Административни офис дейности и друго спомагателно обслужване на стопанската дейност</t>
  </si>
  <si>
    <t>Държавно управление</t>
  </si>
  <si>
    <t>Образование</t>
  </si>
  <si>
    <t>Хуманно здравеопазване</t>
  </si>
  <si>
    <t>Медико-социални грижи с настаняване</t>
  </si>
  <si>
    <t>Социална работа без настаняване</t>
  </si>
  <si>
    <t>Артистична и творческа дейност</t>
  </si>
  <si>
    <t>Други дейности в областта на културата</t>
  </si>
  <si>
    <t>Организиране на хазартни игри</t>
  </si>
  <si>
    <t>Спортни и други дейности, свързани с развлечения и отдих</t>
  </si>
  <si>
    <t>Дейности на организации с нестопанска цел</t>
  </si>
  <si>
    <t>Ремонт на компютърна техника, на лични и домакински вещи</t>
  </si>
  <si>
    <t>Други персонални услуги</t>
  </si>
  <si>
    <t>Дейности на домакинства като работодатели на домашен персонал</t>
  </si>
  <si>
    <t>Недиференцирани дейности на домакинства по производство на стоки и услуги за собствено потребление</t>
  </si>
  <si>
    <t>Дейности на екстериториални организации и служби</t>
  </si>
  <si>
    <t>Размер на исканата помощ (възстановяване на осигуровки за 24 месеца)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</si>
</sst>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Alignment="1">
      <alignment horizontal="right"/>
    </xf>
    <xf numFmtId="0" fontId="5" fillId="0" borderId="0" xfId="0" applyFont="1" applyAlignment="1"/>
    <xf numFmtId="0" fontId="0" fillId="2" borderId="1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0" fillId="2" borderId="32" xfId="0" applyFill="1" applyBorder="1" applyProtection="1">
      <protection locked="0"/>
    </xf>
    <xf numFmtId="0" fontId="7" fillId="0" borderId="39" xfId="0" applyFont="1" applyFill="1" applyBorder="1" applyAlignment="1"/>
    <xf numFmtId="0" fontId="0" fillId="4" borderId="33" xfId="0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21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1" fillId="4" borderId="32" xfId="0" applyFont="1" applyFill="1" applyBorder="1" applyProtection="1">
      <protection hidden="1"/>
    </xf>
    <xf numFmtId="0" fontId="0" fillId="4" borderId="1" xfId="0" applyFill="1" applyBorder="1"/>
    <xf numFmtId="0" fontId="0" fillId="4" borderId="19" xfId="0" applyFill="1" applyBorder="1" applyAlignment="1">
      <alignment horizontal="center" vertical="center" textRotation="90" wrapText="1"/>
    </xf>
    <xf numFmtId="164" fontId="0" fillId="4" borderId="2" xfId="0" applyNumberFormat="1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18" xfId="0" applyFill="1" applyBorder="1" applyAlignment="1">
      <alignment horizontal="center" vertical="center" textRotation="90" wrapText="1"/>
    </xf>
    <xf numFmtId="0" fontId="0" fillId="4" borderId="8" xfId="0" applyFill="1" applyBorder="1" applyAlignment="1">
      <alignment horizontal="center" vertical="center" textRotation="90" wrapText="1"/>
    </xf>
    <xf numFmtId="0" fontId="0" fillId="4" borderId="9" xfId="0" applyFill="1" applyBorder="1" applyAlignment="1">
      <alignment horizontal="center" vertical="center" textRotation="90" wrapText="1"/>
    </xf>
    <xf numFmtId="0" fontId="7" fillId="4" borderId="32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3" borderId="34" xfId="0" applyFill="1" applyBorder="1" applyAlignment="1">
      <alignment horizontal="right"/>
    </xf>
    <xf numFmtId="0" fontId="0" fillId="3" borderId="35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0" fillId="3" borderId="24" xfId="0" applyFill="1" applyBorder="1" applyAlignment="1">
      <alignment horizontal="right" wrapText="1"/>
    </xf>
    <xf numFmtId="0" fontId="0" fillId="3" borderId="23" xfId="0" applyFill="1" applyBorder="1" applyAlignment="1">
      <alignment horizontal="right" wrapText="1"/>
    </xf>
    <xf numFmtId="0" fontId="0" fillId="3" borderId="25" xfId="0" applyFill="1" applyBorder="1" applyAlignment="1">
      <alignment horizontal="right" wrapText="1"/>
    </xf>
    <xf numFmtId="164" fontId="2" fillId="3" borderId="30" xfId="0" applyNumberFormat="1" applyFont="1" applyFill="1" applyBorder="1" applyAlignment="1" applyProtection="1">
      <alignment horizontal="center" vertical="center"/>
      <protection hidden="1"/>
    </xf>
    <xf numFmtId="164" fontId="2" fillId="3" borderId="31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164" fontId="2" fillId="3" borderId="22" xfId="0" applyNumberFormat="1" applyFont="1" applyFill="1" applyBorder="1" applyAlignment="1" applyProtection="1">
      <alignment horizontal="center" vertical="center"/>
      <protection hidden="1"/>
    </xf>
    <xf numFmtId="164" fontId="2" fillId="3" borderId="26" xfId="0" applyNumberFormat="1" applyFont="1" applyFill="1" applyBorder="1" applyAlignment="1" applyProtection="1">
      <alignment horizontal="center" vertical="center"/>
      <protection hidden="1"/>
    </xf>
    <xf numFmtId="0" fontId="2" fillId="3" borderId="27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lsp.government.bg/index.php?section=CONTENT&amp;I=229" TargetMode="External"/><Relationship Id="rId1" Type="http://schemas.openxmlformats.org/officeDocument/2006/relationships/hyperlink" Target="http://investbg.government.bg/bg/pages/classifications-249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4" zoomScaleNormal="100" workbookViewId="0">
      <selection activeCell="F7" sqref="F7"/>
    </sheetView>
  </sheetViews>
  <sheetFormatPr defaultRowHeight="14.4" x14ac:dyDescent="0.3"/>
  <cols>
    <col min="2" max="2" width="46.44140625" customWidth="1"/>
    <col min="3" max="3" width="9.88671875" customWidth="1"/>
    <col min="4" max="4" width="12" customWidth="1"/>
    <col min="5" max="5" width="10.33203125" customWidth="1"/>
    <col min="6" max="6" width="6" bestFit="1" customWidth="1"/>
    <col min="7" max="7" width="6.5546875" bestFit="1" customWidth="1"/>
    <col min="8" max="8" width="12.33203125" bestFit="1" customWidth="1"/>
    <col min="9" max="9" width="6" bestFit="1" customWidth="1"/>
    <col min="10" max="10" width="6.5546875" bestFit="1" customWidth="1"/>
    <col min="11" max="11" width="12.33203125" bestFit="1" customWidth="1"/>
    <col min="12" max="12" width="6" bestFit="1" customWidth="1"/>
    <col min="13" max="13" width="6.5546875" bestFit="1" customWidth="1"/>
    <col min="14" max="14" width="12.33203125" bestFit="1" customWidth="1"/>
    <col min="15" max="15" width="6" bestFit="1" customWidth="1"/>
    <col min="16" max="16" width="6.5546875" bestFit="1" customWidth="1"/>
    <col min="17" max="17" width="12.33203125" bestFit="1" customWidth="1"/>
    <col min="18" max="18" width="10.109375" bestFit="1" customWidth="1"/>
    <col min="20" max="20" width="8.5546875" customWidth="1"/>
  </cols>
  <sheetData>
    <row r="1" spans="2:18" ht="15.6" x14ac:dyDescent="0.3">
      <c r="B1" s="28" t="s">
        <v>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ht="16.2" thickBot="1" x14ac:dyDescent="0.3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2:18" ht="15.75" customHeight="1" thickBot="1" x14ac:dyDescent="0.35">
      <c r="J3" s="18"/>
      <c r="K3" s="45" t="s">
        <v>17</v>
      </c>
      <c r="L3" s="46"/>
      <c r="M3" s="46"/>
      <c r="N3" s="47"/>
      <c r="O3" s="17"/>
      <c r="P3" s="24">
        <f>IF(O3&gt;0,LOOKUP(2,1/('КИД 2008'!$A$3:$A$90&lt;=Заетост!O3)/('КИД 2008'!$B$3:$B$90&gt;=Заетост!O3),'КИД 2008'!$D$3:$D$90),0)</f>
        <v>0</v>
      </c>
      <c r="Q3" s="25" t="s">
        <v>18</v>
      </c>
    </row>
    <row r="4" spans="2:18" ht="15" thickBot="1" x14ac:dyDescent="0.35">
      <c r="B4" s="35" t="s">
        <v>0</v>
      </c>
      <c r="C4" s="32" t="s">
        <v>1</v>
      </c>
      <c r="D4" s="40" t="s">
        <v>2</v>
      </c>
      <c r="E4" s="42" t="s">
        <v>3</v>
      </c>
      <c r="F4" s="32" t="s">
        <v>4</v>
      </c>
      <c r="G4" s="32"/>
      <c r="H4" s="32"/>
      <c r="I4" s="32"/>
      <c r="J4" s="32"/>
      <c r="K4" s="32"/>
      <c r="L4" s="32"/>
      <c r="M4" s="32"/>
      <c r="N4" s="32"/>
      <c r="O4" s="32"/>
      <c r="P4" s="33"/>
      <c r="Q4" s="34"/>
    </row>
    <row r="5" spans="2:18" ht="15" thickBot="1" x14ac:dyDescent="0.35">
      <c r="B5" s="36"/>
      <c r="C5" s="38"/>
      <c r="D5" s="41"/>
      <c r="E5" s="43"/>
      <c r="F5" s="29">
        <v>2023</v>
      </c>
      <c r="G5" s="30"/>
      <c r="H5" s="31"/>
      <c r="I5" s="29">
        <v>2024</v>
      </c>
      <c r="J5" s="30"/>
      <c r="K5" s="31"/>
      <c r="L5" s="29">
        <v>2025</v>
      </c>
      <c r="M5" s="30"/>
      <c r="N5" s="31"/>
      <c r="O5" s="29">
        <v>2026</v>
      </c>
      <c r="P5" s="30"/>
      <c r="Q5" s="31"/>
    </row>
    <row r="6" spans="2:18" ht="165.6" thickBot="1" x14ac:dyDescent="0.35">
      <c r="B6" s="37"/>
      <c r="C6" s="39"/>
      <c r="D6" s="41"/>
      <c r="E6" s="44"/>
      <c r="F6" s="19" t="s">
        <v>5</v>
      </c>
      <c r="G6" s="20" t="s">
        <v>6</v>
      </c>
      <c r="H6" s="26" t="s">
        <v>11</v>
      </c>
      <c r="I6" s="20" t="s">
        <v>5</v>
      </c>
      <c r="J6" s="20" t="s">
        <v>6</v>
      </c>
      <c r="K6" s="26" t="s">
        <v>11</v>
      </c>
      <c r="L6" s="20" t="s">
        <v>5</v>
      </c>
      <c r="M6" s="20" t="s">
        <v>6</v>
      </c>
      <c r="N6" s="26" t="s">
        <v>11</v>
      </c>
      <c r="O6" s="20" t="s">
        <v>5</v>
      </c>
      <c r="P6" s="20" t="s">
        <v>6</v>
      </c>
      <c r="Q6" s="26" t="s">
        <v>11</v>
      </c>
    </row>
    <row r="7" spans="2:18" x14ac:dyDescent="0.3">
      <c r="B7" s="9"/>
      <c r="C7" s="15"/>
      <c r="D7" s="14"/>
      <c r="E7" s="21">
        <f t="shared" ref="E7:E27" si="0">SUM(F7,I7,L7,O7)</f>
        <v>0</v>
      </c>
      <c r="F7" s="15"/>
      <c r="G7" s="10"/>
      <c r="H7" s="27">
        <f>(IF(D7&gt;=3400,($P$3+18.52)/100*3400,($P$3+18.52)/100*D7))*F7</f>
        <v>0</v>
      </c>
      <c r="I7" s="15"/>
      <c r="J7" s="10"/>
      <c r="K7" s="27">
        <f>(IF(D7&gt;=3400,($P$3+18.52)/100*3400,($P$3+18.52)/100*D7))*I7</f>
        <v>0</v>
      </c>
      <c r="L7" s="15"/>
      <c r="M7" s="10"/>
      <c r="N7" s="27">
        <f>(IF(D7&gt;=3400,($P$3+18.52)/100*3400,($P$3+18.52)/100*D7))*L7</f>
        <v>0</v>
      </c>
      <c r="O7" s="15"/>
      <c r="P7" s="10"/>
      <c r="Q7" s="27">
        <f>(IF(D7&gt;=3400,($P$3+18.52)/100*3400,($P$3+18.52)/100*D7))*O7</f>
        <v>0</v>
      </c>
    </row>
    <row r="8" spans="2:18" x14ac:dyDescent="0.3">
      <c r="B8" s="12"/>
      <c r="C8" s="10"/>
      <c r="D8" s="14"/>
      <c r="E8" s="22">
        <f t="shared" si="0"/>
        <v>0</v>
      </c>
      <c r="F8" s="10"/>
      <c r="G8" s="10"/>
      <c r="H8" s="27">
        <f t="shared" ref="H8:H27" si="1">(IF(D8&gt;=3400,($P$3+18.52)/100*3400,($P$3+18.52)/100*D8))*F8</f>
        <v>0</v>
      </c>
      <c r="I8" s="10"/>
      <c r="J8" s="10"/>
      <c r="K8" s="27">
        <f t="shared" ref="K8:K27" si="2">(IF(D8&gt;=3400,($P$3+18.52)/100*3400,($P$3+18.52)/100*D8))*I8</f>
        <v>0</v>
      </c>
      <c r="L8" s="10"/>
      <c r="M8" s="10"/>
      <c r="N8" s="27">
        <f t="shared" ref="N8:N27" si="3">(IF(D8&gt;=3400,($P$3+18.52)/100*3400,($P$3+18.52)/100*D8))*L8</f>
        <v>0</v>
      </c>
      <c r="O8" s="10"/>
      <c r="P8" s="10"/>
      <c r="Q8" s="27">
        <f t="shared" ref="Q8:Q27" si="4">(IF(D8&gt;=3400,($P$3+18.52)/100*3400,($P$3+18.52)/100*D8))*O8</f>
        <v>0</v>
      </c>
    </row>
    <row r="9" spans="2:18" x14ac:dyDescent="0.3">
      <c r="B9" s="12"/>
      <c r="C9" s="10"/>
      <c r="D9" s="14"/>
      <c r="E9" s="22">
        <f t="shared" si="0"/>
        <v>0</v>
      </c>
      <c r="F9" s="10"/>
      <c r="G9" s="10"/>
      <c r="H9" s="27">
        <f t="shared" si="1"/>
        <v>0</v>
      </c>
      <c r="I9" s="10"/>
      <c r="J9" s="10"/>
      <c r="K9" s="27">
        <f t="shared" si="2"/>
        <v>0</v>
      </c>
      <c r="L9" s="10"/>
      <c r="M9" s="10"/>
      <c r="N9" s="27">
        <f t="shared" si="3"/>
        <v>0</v>
      </c>
      <c r="O9" s="10"/>
      <c r="P9" s="10"/>
      <c r="Q9" s="27">
        <f t="shared" si="4"/>
        <v>0</v>
      </c>
    </row>
    <row r="10" spans="2:18" x14ac:dyDescent="0.3">
      <c r="B10" s="12"/>
      <c r="C10" s="10"/>
      <c r="D10" s="14"/>
      <c r="E10" s="22">
        <f t="shared" si="0"/>
        <v>0</v>
      </c>
      <c r="F10" s="10"/>
      <c r="G10" s="10"/>
      <c r="H10" s="27">
        <f t="shared" si="1"/>
        <v>0</v>
      </c>
      <c r="I10" s="10"/>
      <c r="J10" s="10"/>
      <c r="K10" s="27">
        <f t="shared" si="2"/>
        <v>0</v>
      </c>
      <c r="L10" s="10"/>
      <c r="M10" s="10"/>
      <c r="N10" s="27">
        <f t="shared" si="3"/>
        <v>0</v>
      </c>
      <c r="O10" s="10"/>
      <c r="P10" s="10"/>
      <c r="Q10" s="27">
        <f t="shared" si="4"/>
        <v>0</v>
      </c>
    </row>
    <row r="11" spans="2:18" x14ac:dyDescent="0.3">
      <c r="B11" s="12"/>
      <c r="C11" s="10"/>
      <c r="D11" s="14"/>
      <c r="E11" s="22">
        <f t="shared" si="0"/>
        <v>0</v>
      </c>
      <c r="F11" s="10"/>
      <c r="G11" s="10"/>
      <c r="H11" s="27">
        <f t="shared" si="1"/>
        <v>0</v>
      </c>
      <c r="I11" s="10"/>
      <c r="J11" s="10"/>
      <c r="K11" s="27">
        <f t="shared" si="2"/>
        <v>0</v>
      </c>
      <c r="L11" s="10"/>
      <c r="M11" s="10"/>
      <c r="N11" s="27">
        <f t="shared" si="3"/>
        <v>0</v>
      </c>
      <c r="O11" s="10"/>
      <c r="P11" s="10"/>
      <c r="Q11" s="27">
        <f t="shared" si="4"/>
        <v>0</v>
      </c>
    </row>
    <row r="12" spans="2:18" x14ac:dyDescent="0.3">
      <c r="B12" s="12"/>
      <c r="C12" s="10"/>
      <c r="D12" s="14"/>
      <c r="E12" s="22">
        <f t="shared" si="0"/>
        <v>0</v>
      </c>
      <c r="F12" s="10"/>
      <c r="G12" s="10"/>
      <c r="H12" s="27">
        <f t="shared" si="1"/>
        <v>0</v>
      </c>
      <c r="I12" s="10"/>
      <c r="J12" s="10"/>
      <c r="K12" s="27">
        <f t="shared" si="2"/>
        <v>0</v>
      </c>
      <c r="L12" s="10"/>
      <c r="M12" s="10"/>
      <c r="N12" s="27">
        <f t="shared" si="3"/>
        <v>0</v>
      </c>
      <c r="O12" s="10"/>
      <c r="P12" s="10"/>
      <c r="Q12" s="27">
        <f t="shared" si="4"/>
        <v>0</v>
      </c>
    </row>
    <row r="13" spans="2:18" x14ac:dyDescent="0.3">
      <c r="B13" s="12"/>
      <c r="C13" s="10"/>
      <c r="D13" s="14"/>
      <c r="E13" s="22">
        <f t="shared" si="0"/>
        <v>0</v>
      </c>
      <c r="F13" s="10"/>
      <c r="G13" s="10"/>
      <c r="H13" s="27">
        <f t="shared" si="1"/>
        <v>0</v>
      </c>
      <c r="I13" s="10"/>
      <c r="J13" s="10"/>
      <c r="K13" s="27">
        <f t="shared" si="2"/>
        <v>0</v>
      </c>
      <c r="L13" s="10"/>
      <c r="M13" s="10"/>
      <c r="N13" s="27">
        <f t="shared" si="3"/>
        <v>0</v>
      </c>
      <c r="O13" s="10"/>
      <c r="P13" s="10"/>
      <c r="Q13" s="27">
        <f t="shared" si="4"/>
        <v>0</v>
      </c>
    </row>
    <row r="14" spans="2:18" x14ac:dyDescent="0.3">
      <c r="B14" s="12"/>
      <c r="C14" s="10"/>
      <c r="D14" s="14"/>
      <c r="E14" s="22">
        <f t="shared" si="0"/>
        <v>0</v>
      </c>
      <c r="F14" s="10"/>
      <c r="G14" s="10"/>
      <c r="H14" s="27">
        <f t="shared" si="1"/>
        <v>0</v>
      </c>
      <c r="I14" s="10"/>
      <c r="J14" s="10"/>
      <c r="K14" s="27">
        <f t="shared" si="2"/>
        <v>0</v>
      </c>
      <c r="L14" s="10"/>
      <c r="M14" s="10"/>
      <c r="N14" s="27">
        <f t="shared" si="3"/>
        <v>0</v>
      </c>
      <c r="O14" s="10"/>
      <c r="P14" s="10"/>
      <c r="Q14" s="27">
        <f t="shared" si="4"/>
        <v>0</v>
      </c>
    </row>
    <row r="15" spans="2:18" x14ac:dyDescent="0.3">
      <c r="B15" s="12"/>
      <c r="C15" s="10"/>
      <c r="D15" s="14"/>
      <c r="E15" s="22">
        <f t="shared" si="0"/>
        <v>0</v>
      </c>
      <c r="F15" s="7"/>
      <c r="G15" s="10"/>
      <c r="H15" s="27">
        <f t="shared" si="1"/>
        <v>0</v>
      </c>
      <c r="I15" s="10"/>
      <c r="J15" s="10"/>
      <c r="K15" s="27">
        <f t="shared" si="2"/>
        <v>0</v>
      </c>
      <c r="L15" s="10"/>
      <c r="M15" s="10"/>
      <c r="N15" s="27">
        <f t="shared" si="3"/>
        <v>0</v>
      </c>
      <c r="O15" s="10"/>
      <c r="P15" s="10"/>
      <c r="Q15" s="27">
        <f t="shared" si="4"/>
        <v>0</v>
      </c>
    </row>
    <row r="16" spans="2:18" x14ac:dyDescent="0.3">
      <c r="B16" s="12"/>
      <c r="C16" s="10"/>
      <c r="D16" s="14"/>
      <c r="E16" s="22">
        <f t="shared" si="0"/>
        <v>0</v>
      </c>
      <c r="F16" s="7"/>
      <c r="G16" s="10"/>
      <c r="H16" s="27">
        <f t="shared" si="1"/>
        <v>0</v>
      </c>
      <c r="I16" s="10"/>
      <c r="J16" s="10"/>
      <c r="K16" s="27">
        <f t="shared" si="2"/>
        <v>0</v>
      </c>
      <c r="L16" s="10"/>
      <c r="M16" s="10"/>
      <c r="N16" s="27">
        <f t="shared" si="3"/>
        <v>0</v>
      </c>
      <c r="O16" s="10"/>
      <c r="P16" s="10"/>
      <c r="Q16" s="27">
        <f t="shared" si="4"/>
        <v>0</v>
      </c>
    </row>
    <row r="17" spans="2:18" x14ac:dyDescent="0.3">
      <c r="B17" s="12"/>
      <c r="C17" s="10"/>
      <c r="D17" s="14"/>
      <c r="E17" s="22">
        <f t="shared" si="0"/>
        <v>0</v>
      </c>
      <c r="F17" s="7"/>
      <c r="G17" s="10"/>
      <c r="H17" s="27">
        <f t="shared" si="1"/>
        <v>0</v>
      </c>
      <c r="I17" s="10"/>
      <c r="J17" s="10"/>
      <c r="K17" s="27">
        <f t="shared" si="2"/>
        <v>0</v>
      </c>
      <c r="L17" s="10"/>
      <c r="M17" s="10"/>
      <c r="N17" s="27">
        <f t="shared" si="3"/>
        <v>0</v>
      </c>
      <c r="O17" s="10"/>
      <c r="P17" s="10"/>
      <c r="Q17" s="27">
        <f t="shared" si="4"/>
        <v>0</v>
      </c>
    </row>
    <row r="18" spans="2:18" x14ac:dyDescent="0.3">
      <c r="B18" s="12"/>
      <c r="C18" s="10"/>
      <c r="D18" s="14"/>
      <c r="E18" s="22">
        <f t="shared" si="0"/>
        <v>0</v>
      </c>
      <c r="F18" s="7"/>
      <c r="G18" s="10"/>
      <c r="H18" s="27">
        <f t="shared" si="1"/>
        <v>0</v>
      </c>
      <c r="I18" s="10"/>
      <c r="J18" s="10"/>
      <c r="K18" s="27">
        <f t="shared" si="2"/>
        <v>0</v>
      </c>
      <c r="L18" s="10"/>
      <c r="M18" s="10"/>
      <c r="N18" s="27">
        <f t="shared" si="3"/>
        <v>0</v>
      </c>
      <c r="O18" s="10"/>
      <c r="P18" s="10"/>
      <c r="Q18" s="27">
        <f t="shared" si="4"/>
        <v>0</v>
      </c>
    </row>
    <row r="19" spans="2:18" x14ac:dyDescent="0.3">
      <c r="B19" s="12"/>
      <c r="C19" s="10"/>
      <c r="D19" s="14"/>
      <c r="E19" s="22">
        <f t="shared" si="0"/>
        <v>0</v>
      </c>
      <c r="F19" s="7"/>
      <c r="G19" s="10"/>
      <c r="H19" s="27">
        <f t="shared" si="1"/>
        <v>0</v>
      </c>
      <c r="I19" s="10"/>
      <c r="J19" s="10"/>
      <c r="K19" s="27">
        <f t="shared" si="2"/>
        <v>0</v>
      </c>
      <c r="L19" s="10"/>
      <c r="M19" s="10"/>
      <c r="N19" s="27">
        <f t="shared" si="3"/>
        <v>0</v>
      </c>
      <c r="O19" s="10"/>
      <c r="P19" s="10"/>
      <c r="Q19" s="27">
        <f t="shared" si="4"/>
        <v>0</v>
      </c>
    </row>
    <row r="20" spans="2:18" x14ac:dyDescent="0.3">
      <c r="B20" s="12"/>
      <c r="C20" s="10"/>
      <c r="D20" s="14"/>
      <c r="E20" s="22">
        <f t="shared" si="0"/>
        <v>0</v>
      </c>
      <c r="F20" s="7"/>
      <c r="G20" s="10"/>
      <c r="H20" s="27">
        <f t="shared" si="1"/>
        <v>0</v>
      </c>
      <c r="I20" s="10"/>
      <c r="J20" s="10"/>
      <c r="K20" s="27">
        <f t="shared" si="2"/>
        <v>0</v>
      </c>
      <c r="L20" s="10"/>
      <c r="M20" s="10"/>
      <c r="N20" s="27">
        <f t="shared" si="3"/>
        <v>0</v>
      </c>
      <c r="O20" s="10"/>
      <c r="P20" s="10"/>
      <c r="Q20" s="27">
        <f t="shared" si="4"/>
        <v>0</v>
      </c>
    </row>
    <row r="21" spans="2:18" x14ac:dyDescent="0.3">
      <c r="B21" s="12"/>
      <c r="C21" s="10"/>
      <c r="D21" s="14"/>
      <c r="E21" s="22">
        <f t="shared" si="0"/>
        <v>0</v>
      </c>
      <c r="F21" s="7"/>
      <c r="G21" s="10"/>
      <c r="H21" s="27">
        <f t="shared" si="1"/>
        <v>0</v>
      </c>
      <c r="I21" s="10"/>
      <c r="J21" s="10"/>
      <c r="K21" s="27">
        <f t="shared" si="2"/>
        <v>0</v>
      </c>
      <c r="L21" s="10"/>
      <c r="M21" s="10"/>
      <c r="N21" s="27">
        <f t="shared" si="3"/>
        <v>0</v>
      </c>
      <c r="O21" s="10"/>
      <c r="P21" s="10"/>
      <c r="Q21" s="27">
        <f t="shared" si="4"/>
        <v>0</v>
      </c>
    </row>
    <row r="22" spans="2:18" x14ac:dyDescent="0.3">
      <c r="B22" s="12"/>
      <c r="C22" s="10"/>
      <c r="D22" s="14"/>
      <c r="E22" s="22">
        <f t="shared" si="0"/>
        <v>0</v>
      </c>
      <c r="F22" s="7"/>
      <c r="G22" s="10"/>
      <c r="H22" s="27">
        <f t="shared" si="1"/>
        <v>0</v>
      </c>
      <c r="I22" s="10"/>
      <c r="J22" s="10"/>
      <c r="K22" s="27">
        <f t="shared" si="2"/>
        <v>0</v>
      </c>
      <c r="L22" s="10"/>
      <c r="M22" s="10"/>
      <c r="N22" s="27">
        <f t="shared" si="3"/>
        <v>0</v>
      </c>
      <c r="O22" s="10"/>
      <c r="P22" s="10"/>
      <c r="Q22" s="27">
        <f t="shared" si="4"/>
        <v>0</v>
      </c>
    </row>
    <row r="23" spans="2:18" x14ac:dyDescent="0.3">
      <c r="B23" s="12"/>
      <c r="C23" s="10"/>
      <c r="D23" s="14"/>
      <c r="E23" s="22">
        <f t="shared" si="0"/>
        <v>0</v>
      </c>
      <c r="F23" s="7"/>
      <c r="G23" s="10"/>
      <c r="H23" s="27">
        <f t="shared" si="1"/>
        <v>0</v>
      </c>
      <c r="I23" s="10"/>
      <c r="J23" s="10"/>
      <c r="K23" s="27">
        <f t="shared" si="2"/>
        <v>0</v>
      </c>
      <c r="L23" s="10"/>
      <c r="M23" s="10"/>
      <c r="N23" s="27">
        <f t="shared" si="3"/>
        <v>0</v>
      </c>
      <c r="O23" s="10"/>
      <c r="P23" s="10"/>
      <c r="Q23" s="27">
        <f t="shared" si="4"/>
        <v>0</v>
      </c>
    </row>
    <row r="24" spans="2:18" x14ac:dyDescent="0.3">
      <c r="B24" s="12"/>
      <c r="C24" s="10"/>
      <c r="D24" s="14"/>
      <c r="E24" s="22">
        <f t="shared" si="0"/>
        <v>0</v>
      </c>
      <c r="F24" s="7"/>
      <c r="G24" s="10"/>
      <c r="H24" s="27">
        <f t="shared" si="1"/>
        <v>0</v>
      </c>
      <c r="I24" s="10"/>
      <c r="J24" s="10"/>
      <c r="K24" s="27">
        <f t="shared" si="2"/>
        <v>0</v>
      </c>
      <c r="L24" s="10"/>
      <c r="M24" s="10"/>
      <c r="N24" s="27">
        <f t="shared" si="3"/>
        <v>0</v>
      </c>
      <c r="O24" s="10"/>
      <c r="P24" s="10"/>
      <c r="Q24" s="27">
        <f t="shared" si="4"/>
        <v>0</v>
      </c>
    </row>
    <row r="25" spans="2:18" x14ac:dyDescent="0.3">
      <c r="B25" s="12"/>
      <c r="C25" s="10"/>
      <c r="D25" s="14"/>
      <c r="E25" s="22">
        <f t="shared" si="0"/>
        <v>0</v>
      </c>
      <c r="F25" s="7"/>
      <c r="G25" s="10"/>
      <c r="H25" s="27">
        <f t="shared" si="1"/>
        <v>0</v>
      </c>
      <c r="I25" s="10"/>
      <c r="J25" s="10"/>
      <c r="K25" s="27">
        <f t="shared" si="2"/>
        <v>0</v>
      </c>
      <c r="L25" s="10"/>
      <c r="M25" s="10"/>
      <c r="N25" s="27">
        <f t="shared" si="3"/>
        <v>0</v>
      </c>
      <c r="O25" s="10"/>
      <c r="P25" s="10"/>
      <c r="Q25" s="27">
        <f t="shared" si="4"/>
        <v>0</v>
      </c>
    </row>
    <row r="26" spans="2:18" x14ac:dyDescent="0.3">
      <c r="B26" s="12"/>
      <c r="C26" s="10"/>
      <c r="D26" s="14"/>
      <c r="E26" s="22">
        <f t="shared" si="0"/>
        <v>0</v>
      </c>
      <c r="F26" s="7"/>
      <c r="G26" s="10"/>
      <c r="H26" s="27">
        <f t="shared" si="1"/>
        <v>0</v>
      </c>
      <c r="I26" s="10"/>
      <c r="J26" s="10"/>
      <c r="K26" s="27">
        <f t="shared" si="2"/>
        <v>0</v>
      </c>
      <c r="L26" s="10"/>
      <c r="M26" s="10"/>
      <c r="N26" s="27">
        <f t="shared" si="3"/>
        <v>0</v>
      </c>
      <c r="O26" s="10"/>
      <c r="P26" s="10"/>
      <c r="Q26" s="27">
        <f t="shared" si="4"/>
        <v>0</v>
      </c>
    </row>
    <row r="27" spans="2:18" ht="15" thickBot="1" x14ac:dyDescent="0.35">
      <c r="B27" s="13"/>
      <c r="C27" s="11"/>
      <c r="D27" s="14"/>
      <c r="E27" s="23">
        <f t="shared" si="0"/>
        <v>0</v>
      </c>
      <c r="F27" s="8"/>
      <c r="G27" s="11"/>
      <c r="H27" s="27">
        <f t="shared" si="1"/>
        <v>0</v>
      </c>
      <c r="I27" s="11"/>
      <c r="J27" s="11"/>
      <c r="K27" s="27">
        <f t="shared" si="2"/>
        <v>0</v>
      </c>
      <c r="L27" s="11"/>
      <c r="M27" s="11"/>
      <c r="N27" s="27">
        <f t="shared" si="3"/>
        <v>0</v>
      </c>
      <c r="O27" s="11"/>
      <c r="P27" s="11"/>
      <c r="Q27" s="27">
        <f t="shared" si="4"/>
        <v>0</v>
      </c>
    </row>
    <row r="28" spans="2:18" x14ac:dyDescent="0.3">
      <c r="B28" s="49" t="s">
        <v>7</v>
      </c>
      <c r="C28" s="50"/>
      <c r="D28" s="51"/>
      <c r="E28" s="57">
        <f>SUM(E7:E27)</f>
        <v>0</v>
      </c>
      <c r="F28" s="58"/>
    </row>
    <row r="29" spans="2:18" ht="18" x14ac:dyDescent="0.3">
      <c r="B29" s="52" t="s">
        <v>13</v>
      </c>
      <c r="C29" s="53"/>
      <c r="D29" s="54"/>
      <c r="E29" s="59">
        <f>((D7*E7)+(D8*E8)+(D9*E9)+(D10*E10)+(D11*E11)+(D12*E12)+(D13*E13)+(D14*E14)+(D15*E15)+(D16*E16)+(D17*E17)+(D18*E18)+(D19*E19)+(D20*E20)+(D21*E21)+(D22*E22)+(D23*E23)+(D24*E24)+(D25*E25)+(D26*E26)+(D27*E27))*24</f>
        <v>0</v>
      </c>
      <c r="F29" s="60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8" x14ac:dyDescent="0.3">
      <c r="B30" s="52" t="s">
        <v>12</v>
      </c>
      <c r="C30" s="53"/>
      <c r="D30" s="54"/>
      <c r="E30" s="59">
        <f>(SUM(H7:H27,K7:K27,N7:N27,Q7:Q27))*24</f>
        <v>0</v>
      </c>
      <c r="F30" s="60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customHeight="1" x14ac:dyDescent="0.3">
      <c r="B31" s="52" t="s">
        <v>8</v>
      </c>
      <c r="C31" s="53"/>
      <c r="D31" s="54"/>
      <c r="E31" s="59">
        <f>IF(E28&gt;0,((D7*E7)+(D8*E8)+(D9*E9)+(D10*E10)+(D11*E11)+(D12*E12)+(D13*E13)+(D14*E14)+(D15*E15)+(D16*E16)+(D17*E17)+(D18*E18)+(D19*E19)+(D20*E20)+(D21*E21)+(D22*E22)+(D23*E23)+(D24*E24)+(D25*E25)+(D26*E26)+(D27*E27))/E28,0)</f>
        <v>0</v>
      </c>
      <c r="F31" s="60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customHeight="1" thickBot="1" x14ac:dyDescent="0.35">
      <c r="B32" s="61" t="s">
        <v>110</v>
      </c>
      <c r="C32" s="62"/>
      <c r="D32" s="63"/>
      <c r="E32" s="55">
        <f>(SUM(H7:H27,K7:K27,N7:N27,Q7:Q27))*24</f>
        <v>0</v>
      </c>
      <c r="F32" s="56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 x14ac:dyDescent="0.3"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 x14ac:dyDescent="0.3">
      <c r="A34" s="5" t="s">
        <v>10</v>
      </c>
      <c r="B34" s="48" t="s">
        <v>15</v>
      </c>
      <c r="C34" s="48"/>
      <c r="D34" s="48"/>
      <c r="E34" s="48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 x14ac:dyDescent="0.3">
      <c r="A35" s="5" t="s">
        <v>14</v>
      </c>
      <c r="B35" s="48" t="s">
        <v>16</v>
      </c>
      <c r="C35" s="48"/>
      <c r="D35" s="48"/>
      <c r="E35" s="48"/>
      <c r="F35" s="48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 x14ac:dyDescent="0.3"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 x14ac:dyDescent="0.3"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 x14ac:dyDescent="0.3">
      <c r="B38" s="4"/>
      <c r="C38" s="4"/>
      <c r="D38" s="4"/>
      <c r="E38" s="4"/>
      <c r="F38" s="4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3">
      <c r="B39" s="4"/>
      <c r="C39" s="4"/>
      <c r="D39" s="4"/>
      <c r="E39" s="4"/>
      <c r="F39" s="4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3">
      <c r="B40" s="4"/>
      <c r="C40" s="4"/>
      <c r="D40" s="4"/>
      <c r="E40" s="4"/>
      <c r="F40" s="4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3">
      <c r="B41" s="4"/>
      <c r="C41" s="4"/>
      <c r="D41" s="4"/>
      <c r="E41" s="4"/>
      <c r="F41" s="4"/>
    </row>
    <row r="42" spans="1:18" x14ac:dyDescent="0.3">
      <c r="B42" s="4"/>
      <c r="C42" s="4"/>
      <c r="D42" s="4"/>
      <c r="E42" s="4"/>
      <c r="F42" s="4"/>
    </row>
    <row r="43" spans="1:18" ht="15.6" x14ac:dyDescent="0.3">
      <c r="G43" s="6"/>
      <c r="H43" s="6"/>
      <c r="I43" s="6"/>
      <c r="J43" s="6"/>
      <c r="K43" s="6"/>
      <c r="L43" s="6"/>
    </row>
  </sheetData>
  <mergeCells count="23">
    <mergeCell ref="B35:F35"/>
    <mergeCell ref="B28:D28"/>
    <mergeCell ref="B29:D29"/>
    <mergeCell ref="E32:F32"/>
    <mergeCell ref="E28:F28"/>
    <mergeCell ref="B31:D31"/>
    <mergeCell ref="E29:F29"/>
    <mergeCell ref="E31:F31"/>
    <mergeCell ref="B34:E34"/>
    <mergeCell ref="B32:D32"/>
    <mergeCell ref="B30:D30"/>
    <mergeCell ref="E30:F30"/>
    <mergeCell ref="B1:R1"/>
    <mergeCell ref="L5:N5"/>
    <mergeCell ref="O5:Q5"/>
    <mergeCell ref="F4:Q4"/>
    <mergeCell ref="F5:H5"/>
    <mergeCell ref="B4:B6"/>
    <mergeCell ref="C4:C6"/>
    <mergeCell ref="D4:D6"/>
    <mergeCell ref="E4:E6"/>
    <mergeCell ref="I5:K5"/>
    <mergeCell ref="K3:N3"/>
  </mergeCells>
  <dataValidations count="4">
    <dataValidation type="whole" allowBlank="1" showInputMessage="1" showErrorMessage="1" error="Моля, въведете броя на новоназначените служители през годината. В случай, че не се предвижда назначаване, моля оставете празно поле." sqref="F7:F27 O7:O27 I7:I27 L7:L27">
      <formula1>1</formula1>
      <formula2>100000</formula2>
    </dataValidation>
    <dataValidation allowBlank="1" error="Моля, изберете опция между изброените в полето." prompt="Моля, изберете размер на вноска за фонд &quot;Трудова злополука и професионална болест&quot; за съответния код на икономическа дейност по КИД-2008." sqref="P3"/>
    <dataValidation type="decimal" allowBlank="1" showInputMessage="1" showErrorMessage="1" error="Моля въведете 4-цифрения код като десетична дроб._x000a_Пример: 23,23" prompt="Моля въведете 4-цифрения код на икономическа дейност съгласно КИД 2008" sqref="O3">
      <formula1>1</formula1>
      <formula2>100</formula2>
    </dataValidation>
    <dataValidation type="decimal" allowBlank="1" showInputMessage="1" showErrorMessage="1" error="Моля въведете размера на месечното възнаграждение само с цифри. Минималната работна заплата за 2023 г. е 780 лв." sqref="D7:D27">
      <formula1>780</formula1>
      <formula2>100000</formula2>
    </dataValidation>
  </dataValidations>
  <hyperlinks>
    <hyperlink ref="A34" r:id="rId1" display="тук"/>
    <hyperlink ref="A35" r:id="rId2"/>
  </hyperlinks>
  <pageMargins left="0.25" right="0.25" top="0.75" bottom="0.75" header="0.3" footer="0.3"/>
  <pageSetup paperSize="9" scale="72" fitToHeight="0" orientation="landscape" r:id="rId3"/>
  <headerFooter>
    <oddHeader>&amp;L&amp;G&amp;C&amp;"-,Bold"&amp;20Българска агенция за инвестиции&amp;Rwww.investbg.government.bg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месец, в който съответния служител ще бъде назначен.">
          <x14:formula1>
            <xm:f>'КИД 2008'!$E$1:$P$1</xm:f>
          </x14:formula1>
          <xm:sqref>G7:G27 J7:J27 M7:M27 P7:P27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activeCell="E1" sqref="E1"/>
    </sheetView>
  </sheetViews>
  <sheetFormatPr defaultRowHeight="14.4" x14ac:dyDescent="0.3"/>
  <cols>
    <col min="3" max="3" width="37.33203125" style="1" customWidth="1"/>
  </cols>
  <sheetData>
    <row r="1" spans="1:16" x14ac:dyDescent="0.3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ht="28.8" x14ac:dyDescent="0.3">
      <c r="A2" s="64" t="s">
        <v>19</v>
      </c>
      <c r="B2" s="64"/>
      <c r="C2" s="1" t="s">
        <v>20</v>
      </c>
      <c r="D2" t="s">
        <v>21</v>
      </c>
    </row>
    <row r="3" spans="1:16" ht="28.8" x14ac:dyDescent="0.3">
      <c r="A3">
        <v>1</v>
      </c>
      <c r="B3">
        <f>A3+0.99</f>
        <v>1.99</v>
      </c>
      <c r="C3" s="1" t="s">
        <v>22</v>
      </c>
      <c r="D3">
        <v>0.9</v>
      </c>
    </row>
    <row r="4" spans="1:16" x14ac:dyDescent="0.3">
      <c r="A4">
        <v>2</v>
      </c>
      <c r="B4">
        <f t="shared" ref="B4:B67" si="0">A4+0.99</f>
        <v>2.99</v>
      </c>
      <c r="C4" s="1" t="s">
        <v>23</v>
      </c>
      <c r="D4">
        <v>1.1000000000000001</v>
      </c>
    </row>
    <row r="5" spans="1:16" x14ac:dyDescent="0.3">
      <c r="A5">
        <v>3</v>
      </c>
      <c r="B5">
        <f t="shared" si="0"/>
        <v>3.99</v>
      </c>
      <c r="C5" s="1" t="s">
        <v>24</v>
      </c>
      <c r="D5">
        <v>0.5</v>
      </c>
    </row>
    <row r="6" spans="1:16" x14ac:dyDescent="0.3">
      <c r="A6">
        <v>5</v>
      </c>
      <c r="B6">
        <f t="shared" si="0"/>
        <v>5.99</v>
      </c>
      <c r="C6" s="1" t="s">
        <v>25</v>
      </c>
      <c r="D6">
        <v>1.1000000000000001</v>
      </c>
    </row>
    <row r="7" spans="1:16" x14ac:dyDescent="0.3">
      <c r="A7">
        <v>6</v>
      </c>
      <c r="B7">
        <f t="shared" si="0"/>
        <v>6.99</v>
      </c>
      <c r="C7" s="1" t="s">
        <v>26</v>
      </c>
      <c r="D7">
        <v>0.4</v>
      </c>
    </row>
    <row r="8" spans="1:16" x14ac:dyDescent="0.3">
      <c r="A8">
        <v>7</v>
      </c>
      <c r="B8">
        <f t="shared" si="0"/>
        <v>7.99</v>
      </c>
      <c r="C8" s="1" t="s">
        <v>27</v>
      </c>
      <c r="D8">
        <v>1.1000000000000001</v>
      </c>
    </row>
    <row r="9" spans="1:16" ht="28.8" x14ac:dyDescent="0.3">
      <c r="A9">
        <v>8</v>
      </c>
      <c r="B9">
        <f t="shared" si="0"/>
        <v>8.99</v>
      </c>
      <c r="C9" s="1" t="s">
        <v>28</v>
      </c>
      <c r="D9">
        <v>1.1000000000000001</v>
      </c>
    </row>
    <row r="10" spans="1:16" x14ac:dyDescent="0.3">
      <c r="A10">
        <v>9</v>
      </c>
      <c r="B10">
        <f t="shared" si="0"/>
        <v>9.99</v>
      </c>
      <c r="C10" s="1" t="s">
        <v>29</v>
      </c>
      <c r="D10">
        <v>1.1000000000000001</v>
      </c>
    </row>
    <row r="11" spans="1:16" x14ac:dyDescent="0.3">
      <c r="A11">
        <v>10</v>
      </c>
      <c r="B11">
        <f t="shared" si="0"/>
        <v>10.99</v>
      </c>
      <c r="C11" s="1" t="s">
        <v>30</v>
      </c>
      <c r="D11">
        <v>0.7</v>
      </c>
    </row>
    <row r="12" spans="1:16" x14ac:dyDescent="0.3">
      <c r="A12">
        <v>11</v>
      </c>
      <c r="B12">
        <f t="shared" si="0"/>
        <v>11.99</v>
      </c>
      <c r="C12" s="1" t="s">
        <v>31</v>
      </c>
      <c r="D12">
        <v>0.7</v>
      </c>
    </row>
    <row r="13" spans="1:16" x14ac:dyDescent="0.3">
      <c r="A13">
        <v>12</v>
      </c>
      <c r="B13">
        <f t="shared" si="0"/>
        <v>12.99</v>
      </c>
      <c r="C13" s="1" t="s">
        <v>32</v>
      </c>
      <c r="D13">
        <v>0.9</v>
      </c>
    </row>
    <row r="14" spans="1:16" ht="28.8" x14ac:dyDescent="0.3">
      <c r="A14">
        <v>13</v>
      </c>
      <c r="B14">
        <f t="shared" si="0"/>
        <v>13.99</v>
      </c>
      <c r="C14" s="1" t="s">
        <v>33</v>
      </c>
      <c r="D14">
        <v>1.1000000000000001</v>
      </c>
    </row>
    <row r="15" spans="1:16" x14ac:dyDescent="0.3">
      <c r="A15">
        <v>14</v>
      </c>
      <c r="B15">
        <f t="shared" si="0"/>
        <v>14.99</v>
      </c>
      <c r="C15" s="1" t="s">
        <v>34</v>
      </c>
      <c r="D15">
        <v>0.4</v>
      </c>
    </row>
    <row r="16" spans="1:16" ht="43.2" x14ac:dyDescent="0.3">
      <c r="A16">
        <v>15</v>
      </c>
      <c r="B16">
        <f t="shared" si="0"/>
        <v>15.99</v>
      </c>
      <c r="C16" s="1" t="s">
        <v>35</v>
      </c>
      <c r="D16">
        <v>0.4</v>
      </c>
    </row>
    <row r="17" spans="1:4" ht="57.6" x14ac:dyDescent="0.3">
      <c r="A17">
        <v>16</v>
      </c>
      <c r="B17">
        <f t="shared" si="0"/>
        <v>16.989999999999998</v>
      </c>
      <c r="C17" s="1" t="s">
        <v>36</v>
      </c>
      <c r="D17">
        <v>1.1000000000000001</v>
      </c>
    </row>
    <row r="18" spans="1:4" ht="28.8" x14ac:dyDescent="0.3">
      <c r="A18">
        <v>17</v>
      </c>
      <c r="B18">
        <f t="shared" si="0"/>
        <v>17.989999999999998</v>
      </c>
      <c r="C18" s="1" t="s">
        <v>37</v>
      </c>
      <c r="D18">
        <v>0.9</v>
      </c>
    </row>
    <row r="19" spans="1:4" ht="28.8" x14ac:dyDescent="0.3">
      <c r="A19">
        <v>18</v>
      </c>
      <c r="B19">
        <f t="shared" si="0"/>
        <v>18.989999999999998</v>
      </c>
      <c r="C19" s="1" t="s">
        <v>38</v>
      </c>
      <c r="D19">
        <v>0.5</v>
      </c>
    </row>
    <row r="20" spans="1:4" ht="28.8" x14ac:dyDescent="0.3">
      <c r="A20">
        <v>19</v>
      </c>
      <c r="B20">
        <f t="shared" si="0"/>
        <v>19.989999999999998</v>
      </c>
      <c r="C20" s="1" t="s">
        <v>39</v>
      </c>
      <c r="D20">
        <v>0.7</v>
      </c>
    </row>
    <row r="21" spans="1:4" x14ac:dyDescent="0.3">
      <c r="A21">
        <v>20</v>
      </c>
      <c r="B21">
        <f t="shared" si="0"/>
        <v>20.99</v>
      </c>
      <c r="C21" s="1" t="s">
        <v>40</v>
      </c>
      <c r="D21">
        <v>1.1000000000000001</v>
      </c>
    </row>
    <row r="22" spans="1:4" ht="28.8" x14ac:dyDescent="0.3">
      <c r="A22">
        <v>21</v>
      </c>
      <c r="B22">
        <f t="shared" si="0"/>
        <v>21.99</v>
      </c>
      <c r="C22" s="1" t="s">
        <v>41</v>
      </c>
      <c r="D22">
        <v>0.5</v>
      </c>
    </row>
    <row r="23" spans="1:4" ht="28.8" x14ac:dyDescent="0.3">
      <c r="A23">
        <v>22</v>
      </c>
      <c r="B23">
        <f t="shared" si="0"/>
        <v>22.99</v>
      </c>
      <c r="C23" s="1" t="s">
        <v>42</v>
      </c>
      <c r="D23">
        <v>0.9</v>
      </c>
    </row>
    <row r="24" spans="1:4" ht="28.8" x14ac:dyDescent="0.3">
      <c r="A24">
        <v>23</v>
      </c>
      <c r="B24">
        <f t="shared" si="0"/>
        <v>23.99</v>
      </c>
      <c r="C24" s="1" t="s">
        <v>43</v>
      </c>
      <c r="D24">
        <v>1.1000000000000001</v>
      </c>
    </row>
    <row r="25" spans="1:4" x14ac:dyDescent="0.3">
      <c r="A25">
        <v>24</v>
      </c>
      <c r="B25">
        <f t="shared" si="0"/>
        <v>24.99</v>
      </c>
      <c r="C25" s="1" t="s">
        <v>44</v>
      </c>
      <c r="D25">
        <v>1.1000000000000001</v>
      </c>
    </row>
    <row r="26" spans="1:4" ht="28.8" x14ac:dyDescent="0.3">
      <c r="A26">
        <v>25</v>
      </c>
      <c r="B26">
        <f t="shared" si="0"/>
        <v>25.99</v>
      </c>
      <c r="C26" s="1" t="s">
        <v>45</v>
      </c>
      <c r="D26">
        <v>1.1000000000000001</v>
      </c>
    </row>
    <row r="27" spans="1:4" ht="43.2" x14ac:dyDescent="0.3">
      <c r="A27">
        <v>26</v>
      </c>
      <c r="B27">
        <f t="shared" si="0"/>
        <v>26.99</v>
      </c>
      <c r="C27" s="1" t="s">
        <v>46</v>
      </c>
      <c r="D27">
        <v>0.4</v>
      </c>
    </row>
    <row r="28" spans="1:4" ht="28.8" x14ac:dyDescent="0.3">
      <c r="A28">
        <v>27</v>
      </c>
      <c r="B28">
        <f t="shared" si="0"/>
        <v>27.99</v>
      </c>
      <c r="C28" s="1" t="s">
        <v>47</v>
      </c>
      <c r="D28">
        <v>0.7</v>
      </c>
    </row>
    <row r="29" spans="1:4" ht="28.8" x14ac:dyDescent="0.3">
      <c r="A29">
        <v>28</v>
      </c>
      <c r="B29">
        <f t="shared" si="0"/>
        <v>28.99</v>
      </c>
      <c r="C29" s="1" t="s">
        <v>48</v>
      </c>
      <c r="D29">
        <v>0.9</v>
      </c>
    </row>
    <row r="30" spans="1:4" ht="28.8" x14ac:dyDescent="0.3">
      <c r="A30">
        <v>29</v>
      </c>
      <c r="B30">
        <f t="shared" si="0"/>
        <v>29.99</v>
      </c>
      <c r="C30" s="1" t="s">
        <v>49</v>
      </c>
      <c r="D30">
        <v>0.5</v>
      </c>
    </row>
    <row r="31" spans="1:4" ht="28.8" x14ac:dyDescent="0.3">
      <c r="A31">
        <v>30</v>
      </c>
      <c r="B31">
        <f t="shared" si="0"/>
        <v>30.99</v>
      </c>
      <c r="C31" s="1" t="s">
        <v>50</v>
      </c>
      <c r="D31">
        <v>0.9</v>
      </c>
    </row>
    <row r="32" spans="1:4" x14ac:dyDescent="0.3">
      <c r="A32">
        <v>31</v>
      </c>
      <c r="B32">
        <f t="shared" si="0"/>
        <v>31.99</v>
      </c>
      <c r="C32" s="1" t="s">
        <v>51</v>
      </c>
      <c r="D32">
        <v>0.9</v>
      </c>
    </row>
    <row r="33" spans="1:4" ht="28.8" x14ac:dyDescent="0.3">
      <c r="A33">
        <v>32</v>
      </c>
      <c r="B33">
        <f t="shared" si="0"/>
        <v>32.99</v>
      </c>
      <c r="C33" s="1" t="s">
        <v>52</v>
      </c>
      <c r="D33">
        <v>0.7</v>
      </c>
    </row>
    <row r="34" spans="1:4" ht="28.8" x14ac:dyDescent="0.3">
      <c r="A34">
        <v>33</v>
      </c>
      <c r="B34">
        <f t="shared" si="0"/>
        <v>33.99</v>
      </c>
      <c r="C34" s="1" t="s">
        <v>53</v>
      </c>
      <c r="D34">
        <v>1.1000000000000001</v>
      </c>
    </row>
    <row r="35" spans="1:4" ht="43.2" x14ac:dyDescent="0.3">
      <c r="A35">
        <v>35</v>
      </c>
      <c r="B35">
        <f t="shared" si="0"/>
        <v>35.99</v>
      </c>
      <c r="C35" s="1" t="s">
        <v>54</v>
      </c>
      <c r="D35">
        <v>0.9</v>
      </c>
    </row>
    <row r="36" spans="1:4" ht="28.8" x14ac:dyDescent="0.3">
      <c r="A36">
        <v>36</v>
      </c>
      <c r="B36">
        <f t="shared" si="0"/>
        <v>36.99</v>
      </c>
      <c r="C36" s="1" t="s">
        <v>55</v>
      </c>
      <c r="D36">
        <v>0.7</v>
      </c>
    </row>
    <row r="37" spans="1:4" ht="28.8" x14ac:dyDescent="0.3">
      <c r="A37">
        <v>37</v>
      </c>
      <c r="B37">
        <f t="shared" si="0"/>
        <v>37.99</v>
      </c>
      <c r="C37" s="1" t="s">
        <v>56</v>
      </c>
      <c r="D37">
        <v>0.7</v>
      </c>
    </row>
    <row r="38" spans="1:4" ht="28.8" x14ac:dyDescent="0.3">
      <c r="A38">
        <v>38</v>
      </c>
      <c r="B38">
        <f t="shared" si="0"/>
        <v>38.99</v>
      </c>
      <c r="C38" s="1" t="s">
        <v>57</v>
      </c>
      <c r="D38">
        <v>1.1000000000000001</v>
      </c>
    </row>
    <row r="39" spans="1:4" ht="28.8" x14ac:dyDescent="0.3">
      <c r="A39">
        <v>39</v>
      </c>
      <c r="B39">
        <f t="shared" si="0"/>
        <v>39.99</v>
      </c>
      <c r="C39" s="1" t="s">
        <v>58</v>
      </c>
      <c r="D39">
        <v>0.7</v>
      </c>
    </row>
    <row r="40" spans="1:4" x14ac:dyDescent="0.3">
      <c r="A40">
        <v>41</v>
      </c>
      <c r="B40">
        <f t="shared" si="0"/>
        <v>41.99</v>
      </c>
      <c r="C40" s="1" t="s">
        <v>59</v>
      </c>
      <c r="D40">
        <v>1.1000000000000001</v>
      </c>
    </row>
    <row r="41" spans="1:4" x14ac:dyDescent="0.3">
      <c r="A41">
        <v>42</v>
      </c>
      <c r="B41">
        <f t="shared" si="0"/>
        <v>42.99</v>
      </c>
      <c r="C41" s="1" t="s">
        <v>60</v>
      </c>
      <c r="D41">
        <v>1.1000000000000001</v>
      </c>
    </row>
    <row r="42" spans="1:4" x14ac:dyDescent="0.3">
      <c r="A42">
        <v>43</v>
      </c>
      <c r="B42">
        <f t="shared" si="0"/>
        <v>43.99</v>
      </c>
      <c r="C42" s="1" t="s">
        <v>61</v>
      </c>
      <c r="D42">
        <v>1.1000000000000001</v>
      </c>
    </row>
    <row r="43" spans="1:4" ht="43.2" x14ac:dyDescent="0.3">
      <c r="A43">
        <v>45</v>
      </c>
      <c r="B43">
        <f t="shared" si="0"/>
        <v>45.99</v>
      </c>
      <c r="C43" s="1" t="s">
        <v>62</v>
      </c>
      <c r="D43">
        <v>0.5</v>
      </c>
    </row>
    <row r="44" spans="1:4" ht="28.8" x14ac:dyDescent="0.3">
      <c r="A44">
        <v>46</v>
      </c>
      <c r="B44">
        <f t="shared" si="0"/>
        <v>46.99</v>
      </c>
      <c r="C44" s="1" t="s">
        <v>63</v>
      </c>
      <c r="D44">
        <v>0.7</v>
      </c>
    </row>
    <row r="45" spans="1:4" ht="28.8" x14ac:dyDescent="0.3">
      <c r="A45">
        <v>47</v>
      </c>
      <c r="B45">
        <f t="shared" si="0"/>
        <v>47.99</v>
      </c>
      <c r="C45" s="1" t="s">
        <v>64</v>
      </c>
      <c r="D45">
        <v>0.5</v>
      </c>
    </row>
    <row r="46" spans="1:4" x14ac:dyDescent="0.3">
      <c r="A46">
        <v>49</v>
      </c>
      <c r="B46">
        <f t="shared" si="0"/>
        <v>49.99</v>
      </c>
      <c r="C46" s="1" t="s">
        <v>65</v>
      </c>
      <c r="D46">
        <v>1.1000000000000001</v>
      </c>
    </row>
    <row r="47" spans="1:4" x14ac:dyDescent="0.3">
      <c r="A47">
        <v>50</v>
      </c>
      <c r="B47">
        <f t="shared" si="0"/>
        <v>50.99</v>
      </c>
      <c r="C47" s="1" t="s">
        <v>66</v>
      </c>
      <c r="D47">
        <v>1.1000000000000001</v>
      </c>
    </row>
    <row r="48" spans="1:4" x14ac:dyDescent="0.3">
      <c r="A48">
        <v>51</v>
      </c>
      <c r="B48">
        <f t="shared" si="0"/>
        <v>51.99</v>
      </c>
      <c r="C48" s="1" t="s">
        <v>67</v>
      </c>
      <c r="D48">
        <v>0.4</v>
      </c>
    </row>
    <row r="49" spans="1:4" ht="28.8" x14ac:dyDescent="0.3">
      <c r="A49">
        <v>52</v>
      </c>
      <c r="B49">
        <f t="shared" si="0"/>
        <v>52.99</v>
      </c>
      <c r="C49" s="1" t="s">
        <v>68</v>
      </c>
      <c r="D49">
        <v>0.9</v>
      </c>
    </row>
    <row r="50" spans="1:4" x14ac:dyDescent="0.3">
      <c r="A50">
        <v>53</v>
      </c>
      <c r="B50">
        <f t="shared" si="0"/>
        <v>53.99</v>
      </c>
      <c r="C50" s="1" t="s">
        <v>69</v>
      </c>
      <c r="D50">
        <v>0.9</v>
      </c>
    </row>
    <row r="51" spans="1:4" x14ac:dyDescent="0.3">
      <c r="A51">
        <v>55</v>
      </c>
      <c r="B51">
        <f t="shared" si="0"/>
        <v>55.99</v>
      </c>
      <c r="C51" s="1" t="s">
        <v>70</v>
      </c>
      <c r="D51">
        <v>0.4</v>
      </c>
    </row>
    <row r="52" spans="1:4" x14ac:dyDescent="0.3">
      <c r="A52">
        <v>56</v>
      </c>
      <c r="B52">
        <f t="shared" si="0"/>
        <v>56.99</v>
      </c>
      <c r="C52" s="1" t="s">
        <v>71</v>
      </c>
      <c r="D52">
        <v>0.4</v>
      </c>
    </row>
    <row r="53" spans="1:4" x14ac:dyDescent="0.3">
      <c r="A53">
        <v>58</v>
      </c>
      <c r="B53">
        <f t="shared" si="0"/>
        <v>58.99</v>
      </c>
      <c r="C53" s="1" t="s">
        <v>72</v>
      </c>
      <c r="D53">
        <v>0.4</v>
      </c>
    </row>
    <row r="54" spans="1:4" ht="43.2" x14ac:dyDescent="0.3">
      <c r="A54">
        <v>59</v>
      </c>
      <c r="B54">
        <f t="shared" si="0"/>
        <v>59.99</v>
      </c>
      <c r="C54" s="1" t="s">
        <v>73</v>
      </c>
      <c r="D54">
        <v>0.4</v>
      </c>
    </row>
    <row r="55" spans="1:4" x14ac:dyDescent="0.3">
      <c r="A55">
        <v>60</v>
      </c>
      <c r="B55">
        <f t="shared" si="0"/>
        <v>60.99</v>
      </c>
      <c r="C55" s="1" t="s">
        <v>74</v>
      </c>
      <c r="D55">
        <v>0.7</v>
      </c>
    </row>
    <row r="56" spans="1:4" x14ac:dyDescent="0.3">
      <c r="A56">
        <v>61</v>
      </c>
      <c r="B56">
        <f t="shared" si="0"/>
        <v>61.99</v>
      </c>
      <c r="C56" s="1" t="s">
        <v>75</v>
      </c>
      <c r="D56">
        <v>0.7</v>
      </c>
    </row>
    <row r="57" spans="1:4" ht="28.8" x14ac:dyDescent="0.3">
      <c r="A57">
        <v>62</v>
      </c>
      <c r="B57">
        <f t="shared" si="0"/>
        <v>62.99</v>
      </c>
      <c r="C57" s="1" t="s">
        <v>76</v>
      </c>
      <c r="D57">
        <v>0.4</v>
      </c>
    </row>
    <row r="58" spans="1:4" x14ac:dyDescent="0.3">
      <c r="A58">
        <v>63</v>
      </c>
      <c r="B58">
        <f t="shared" si="0"/>
        <v>63.99</v>
      </c>
      <c r="C58" s="1" t="s">
        <v>77</v>
      </c>
      <c r="D58">
        <v>0.7</v>
      </c>
    </row>
    <row r="59" spans="1:4" ht="43.2" x14ac:dyDescent="0.3">
      <c r="A59">
        <v>64</v>
      </c>
      <c r="B59">
        <f t="shared" si="0"/>
        <v>64.989999999999995</v>
      </c>
      <c r="C59" s="1" t="s">
        <v>78</v>
      </c>
      <c r="D59">
        <v>0.4</v>
      </c>
    </row>
    <row r="60" spans="1:4" ht="28.8" x14ac:dyDescent="0.3">
      <c r="A60">
        <v>65</v>
      </c>
      <c r="B60">
        <f t="shared" si="0"/>
        <v>65.989999999999995</v>
      </c>
      <c r="C60" s="1" t="s">
        <v>79</v>
      </c>
      <c r="D60">
        <v>0.4</v>
      </c>
    </row>
    <row r="61" spans="1:4" ht="28.8" x14ac:dyDescent="0.3">
      <c r="A61">
        <v>66</v>
      </c>
      <c r="B61">
        <f t="shared" si="0"/>
        <v>66.989999999999995</v>
      </c>
      <c r="C61" s="1" t="s">
        <v>80</v>
      </c>
      <c r="D61">
        <v>0.4</v>
      </c>
    </row>
    <row r="62" spans="1:4" x14ac:dyDescent="0.3">
      <c r="A62">
        <v>68</v>
      </c>
      <c r="B62">
        <f t="shared" si="0"/>
        <v>68.989999999999995</v>
      </c>
      <c r="C62" s="1" t="s">
        <v>81</v>
      </c>
      <c r="D62">
        <v>0.9</v>
      </c>
    </row>
    <row r="63" spans="1:4" x14ac:dyDescent="0.3">
      <c r="A63">
        <v>69</v>
      </c>
      <c r="B63">
        <f t="shared" si="0"/>
        <v>69.989999999999995</v>
      </c>
      <c r="C63" s="1" t="s">
        <v>82</v>
      </c>
      <c r="D63">
        <v>0.4</v>
      </c>
    </row>
    <row r="64" spans="1:4" ht="43.2" x14ac:dyDescent="0.3">
      <c r="A64">
        <v>70</v>
      </c>
      <c r="B64">
        <f t="shared" si="0"/>
        <v>70.989999999999995</v>
      </c>
      <c r="C64" s="1" t="s">
        <v>83</v>
      </c>
      <c r="D64">
        <v>0.5</v>
      </c>
    </row>
    <row r="65" spans="1:4" ht="28.8" x14ac:dyDescent="0.3">
      <c r="A65">
        <v>71</v>
      </c>
      <c r="B65">
        <f t="shared" si="0"/>
        <v>71.989999999999995</v>
      </c>
      <c r="C65" s="1" t="s">
        <v>84</v>
      </c>
      <c r="D65">
        <v>0.5</v>
      </c>
    </row>
    <row r="66" spans="1:4" ht="28.8" x14ac:dyDescent="0.3">
      <c r="A66">
        <v>72</v>
      </c>
      <c r="B66">
        <f t="shared" si="0"/>
        <v>72.989999999999995</v>
      </c>
      <c r="C66" s="1" t="s">
        <v>85</v>
      </c>
      <c r="D66">
        <v>0.5</v>
      </c>
    </row>
    <row r="67" spans="1:4" ht="28.8" x14ac:dyDescent="0.3">
      <c r="A67">
        <v>73</v>
      </c>
      <c r="B67">
        <f t="shared" si="0"/>
        <v>73.989999999999995</v>
      </c>
      <c r="C67" s="1" t="s">
        <v>86</v>
      </c>
      <c r="D67">
        <v>0.4</v>
      </c>
    </row>
    <row r="68" spans="1:4" x14ac:dyDescent="0.3">
      <c r="A68">
        <v>74</v>
      </c>
      <c r="B68">
        <f t="shared" ref="B68:B90" si="1">A68+0.99</f>
        <v>74.989999999999995</v>
      </c>
      <c r="C68" s="1" t="s">
        <v>87</v>
      </c>
      <c r="D68">
        <v>0.4</v>
      </c>
    </row>
    <row r="69" spans="1:4" x14ac:dyDescent="0.3">
      <c r="A69">
        <v>75</v>
      </c>
      <c r="B69">
        <f t="shared" si="1"/>
        <v>75.989999999999995</v>
      </c>
      <c r="C69" s="1" t="s">
        <v>88</v>
      </c>
      <c r="D69">
        <v>0.4</v>
      </c>
    </row>
    <row r="70" spans="1:4" x14ac:dyDescent="0.3">
      <c r="A70">
        <v>77</v>
      </c>
      <c r="B70">
        <f t="shared" si="1"/>
        <v>77.989999999999995</v>
      </c>
      <c r="C70" s="1" t="s">
        <v>89</v>
      </c>
      <c r="D70">
        <v>0.9</v>
      </c>
    </row>
    <row r="71" spans="1:4" ht="28.8" x14ac:dyDescent="0.3">
      <c r="A71">
        <v>78</v>
      </c>
      <c r="B71">
        <f t="shared" si="1"/>
        <v>78.989999999999995</v>
      </c>
      <c r="C71" s="1" t="s">
        <v>90</v>
      </c>
      <c r="D71">
        <v>0.7</v>
      </c>
    </row>
    <row r="72" spans="1:4" ht="43.2" x14ac:dyDescent="0.3">
      <c r="A72">
        <v>79</v>
      </c>
      <c r="B72">
        <f t="shared" si="1"/>
        <v>79.989999999999995</v>
      </c>
      <c r="C72" s="1" t="s">
        <v>91</v>
      </c>
      <c r="D72">
        <v>0.4</v>
      </c>
    </row>
    <row r="73" spans="1:4" x14ac:dyDescent="0.3">
      <c r="A73">
        <v>80</v>
      </c>
      <c r="B73">
        <f t="shared" si="1"/>
        <v>80.989999999999995</v>
      </c>
      <c r="C73" s="1" t="s">
        <v>92</v>
      </c>
      <c r="D73">
        <v>0.7</v>
      </c>
    </row>
    <row r="74" spans="1:4" ht="28.8" x14ac:dyDescent="0.3">
      <c r="A74">
        <v>81</v>
      </c>
      <c r="B74">
        <f t="shared" si="1"/>
        <v>81.99</v>
      </c>
      <c r="C74" s="1" t="s">
        <v>93</v>
      </c>
      <c r="D74">
        <v>0.9</v>
      </c>
    </row>
    <row r="75" spans="1:4" ht="43.2" x14ac:dyDescent="0.3">
      <c r="A75">
        <v>82</v>
      </c>
      <c r="B75">
        <f t="shared" si="1"/>
        <v>82.99</v>
      </c>
      <c r="C75" s="1" t="s">
        <v>94</v>
      </c>
      <c r="D75">
        <v>0.4</v>
      </c>
    </row>
    <row r="76" spans="1:4" x14ac:dyDescent="0.3">
      <c r="A76">
        <v>84</v>
      </c>
      <c r="B76">
        <f t="shared" si="1"/>
        <v>84.99</v>
      </c>
      <c r="C76" s="1" t="s">
        <v>95</v>
      </c>
      <c r="D76">
        <v>0.7</v>
      </c>
    </row>
    <row r="77" spans="1:4" x14ac:dyDescent="0.3">
      <c r="A77">
        <v>85</v>
      </c>
      <c r="B77">
        <f t="shared" si="1"/>
        <v>85.99</v>
      </c>
      <c r="C77" s="1" t="s">
        <v>96</v>
      </c>
      <c r="D77">
        <v>0.5</v>
      </c>
    </row>
    <row r="78" spans="1:4" x14ac:dyDescent="0.3">
      <c r="A78">
        <v>86</v>
      </c>
      <c r="B78">
        <f t="shared" si="1"/>
        <v>86.99</v>
      </c>
      <c r="C78" s="1" t="s">
        <v>97</v>
      </c>
      <c r="D78">
        <v>0.5</v>
      </c>
    </row>
    <row r="79" spans="1:4" x14ac:dyDescent="0.3">
      <c r="A79">
        <v>87</v>
      </c>
      <c r="B79">
        <f t="shared" si="1"/>
        <v>87.99</v>
      </c>
      <c r="C79" s="1" t="s">
        <v>98</v>
      </c>
      <c r="D79">
        <v>0.5</v>
      </c>
    </row>
    <row r="80" spans="1:4" x14ac:dyDescent="0.3">
      <c r="A80">
        <v>88</v>
      </c>
      <c r="B80">
        <f t="shared" si="1"/>
        <v>88.99</v>
      </c>
      <c r="C80" s="1" t="s">
        <v>99</v>
      </c>
      <c r="D80">
        <v>0.7</v>
      </c>
    </row>
    <row r="81" spans="1:4" x14ac:dyDescent="0.3">
      <c r="A81">
        <v>90</v>
      </c>
      <c r="B81">
        <f t="shared" si="1"/>
        <v>90.99</v>
      </c>
      <c r="C81" s="1" t="s">
        <v>100</v>
      </c>
      <c r="D81">
        <v>0.7</v>
      </c>
    </row>
    <row r="82" spans="1:4" x14ac:dyDescent="0.3">
      <c r="A82">
        <v>91</v>
      </c>
      <c r="B82">
        <f t="shared" si="1"/>
        <v>91.99</v>
      </c>
      <c r="C82" s="1" t="s">
        <v>101</v>
      </c>
      <c r="D82">
        <v>0.5</v>
      </c>
    </row>
    <row r="83" spans="1:4" x14ac:dyDescent="0.3">
      <c r="A83">
        <v>92</v>
      </c>
      <c r="B83">
        <f t="shared" si="1"/>
        <v>92.99</v>
      </c>
      <c r="C83" s="1" t="s">
        <v>102</v>
      </c>
      <c r="D83">
        <v>0.7</v>
      </c>
    </row>
    <row r="84" spans="1:4" ht="28.8" x14ac:dyDescent="0.3">
      <c r="A84">
        <v>93</v>
      </c>
      <c r="B84">
        <f t="shared" si="1"/>
        <v>93.99</v>
      </c>
      <c r="C84" s="1" t="s">
        <v>103</v>
      </c>
      <c r="D84">
        <v>0.7</v>
      </c>
    </row>
    <row r="85" spans="1:4" ht="28.8" x14ac:dyDescent="0.3">
      <c r="A85">
        <v>94</v>
      </c>
      <c r="B85">
        <f t="shared" si="1"/>
        <v>94.99</v>
      </c>
      <c r="C85" s="1" t="s">
        <v>104</v>
      </c>
      <c r="D85">
        <v>0.4</v>
      </c>
    </row>
    <row r="86" spans="1:4" ht="28.8" x14ac:dyDescent="0.3">
      <c r="A86">
        <v>95</v>
      </c>
      <c r="B86">
        <f t="shared" si="1"/>
        <v>95.99</v>
      </c>
      <c r="C86" s="1" t="s">
        <v>105</v>
      </c>
      <c r="D86">
        <v>0.4</v>
      </c>
    </row>
    <row r="87" spans="1:4" x14ac:dyDescent="0.3">
      <c r="A87">
        <v>96</v>
      </c>
      <c r="B87">
        <f t="shared" si="1"/>
        <v>96.99</v>
      </c>
      <c r="C87" s="1" t="s">
        <v>106</v>
      </c>
      <c r="D87">
        <v>0.4</v>
      </c>
    </row>
    <row r="88" spans="1:4" ht="28.8" x14ac:dyDescent="0.3">
      <c r="A88">
        <v>97</v>
      </c>
      <c r="B88">
        <f t="shared" si="1"/>
        <v>97.99</v>
      </c>
      <c r="C88" s="1" t="s">
        <v>107</v>
      </c>
      <c r="D88">
        <v>0.4</v>
      </c>
    </row>
    <row r="89" spans="1:4" ht="43.2" x14ac:dyDescent="0.3">
      <c r="A89">
        <v>98</v>
      </c>
      <c r="B89">
        <f t="shared" si="1"/>
        <v>98.99</v>
      </c>
      <c r="C89" s="1" t="s">
        <v>108</v>
      </c>
      <c r="D89">
        <v>0.4</v>
      </c>
    </row>
    <row r="90" spans="1:4" ht="28.8" x14ac:dyDescent="0.3">
      <c r="A90">
        <v>99</v>
      </c>
      <c r="B90">
        <f t="shared" si="1"/>
        <v>99.99</v>
      </c>
      <c r="C90" s="1" t="s">
        <v>109</v>
      </c>
      <c r="D90">
        <v>0.4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Заетост</vt:lpstr>
      <vt:lpstr>КИД 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</dc:creator>
  <cp:lastModifiedBy>Polina Ivanova</cp:lastModifiedBy>
  <cp:lastPrinted>2018-01-08T14:49:50Z</cp:lastPrinted>
  <dcterms:created xsi:type="dcterms:W3CDTF">2016-06-02T11:09:30Z</dcterms:created>
  <dcterms:modified xsi:type="dcterms:W3CDTF">2023-01-05T09:34:02Z</dcterms:modified>
</cp:coreProperties>
</file>